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 yWindow="460" windowWidth="28560" windowHeight="16420" tabRatio="800" activeTab="0"/>
  </bookViews>
  <sheets>
    <sheet name="MD &amp; FL Violent crime" sheetId="1" r:id="rId1"/>
  </sheets>
  <definedNames/>
  <calcPr fullCalcOnLoad="1"/>
</workbook>
</file>

<file path=xl/sharedStrings.xml><?xml version="1.0" encoding="utf-8"?>
<sst xmlns="http://schemas.openxmlformats.org/spreadsheetml/2006/main" count="20" uniqueCount="12">
  <si>
    <t>Year</t>
  </si>
  <si>
    <t>Population</t>
  </si>
  <si>
    <t>Murder</t>
  </si>
  <si>
    <t>Robbery</t>
  </si>
  <si>
    <t>Aggravated Assault</t>
  </si>
  <si>
    <t>Total Violent Crimes</t>
  </si>
  <si>
    <t>Violent Crime Rate</t>
  </si>
  <si>
    <t>SOURCE:  FL Department of Law Enforcement. Crime in Florida, Florida Uniform Crime Report. Tallahassee, FL:  FDLE. Florida Statistical Analysis Center.</t>
  </si>
  <si>
    <t>Statewide Violent Crimes by Offense Type</t>
  </si>
  <si>
    <t>Total Reported Violent Crimes by Offense Type, Miami-Dade County</t>
  </si>
  <si>
    <t>Forcible Sex Offenses*</t>
  </si>
  <si>
    <t>*Beginning in 2013, Forcible Sodomy is reported as Forcible Rape (labelled as Forcible Sex Offenses, in this document) in Florida's Uniform Crime Report. Prior to 2013, Forcible Sodomy was included with Aggravated Assault.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</si>
</sst>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
    <numFmt numFmtId="167" formatCode="0.0000000"/>
    <numFmt numFmtId="168" formatCode="0.000000"/>
    <numFmt numFmtId="169" formatCode="0.00000"/>
    <numFmt numFmtId="170" formatCode="0.0000"/>
    <numFmt numFmtId="171" formatCode="0.000"/>
    <numFmt numFmtId="172" formatCode="0.0%"/>
    <numFmt numFmtId="173" formatCode="yyyymmdd"/>
    <numFmt numFmtId="174" formatCode="0.00000000"/>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0.0_);\-#,##0.0"/>
    <numFmt numFmtId="181" formatCode="mm&quot;/&quot;dd&quot;/&quot;yyyy&quot;  &quot;hh&quot;:&quot;mm&quot;:&quot;ss"/>
  </numFmts>
  <fonts count="51">
    <font>
      <sz val="10"/>
      <name val="Arial"/>
      <family val="0"/>
    </font>
    <font>
      <sz val="10"/>
      <color indexed="8"/>
      <name val="MS Sans Serif"/>
      <family val="2"/>
    </font>
    <font>
      <sz val="10"/>
      <color indexed="8"/>
      <name val="Arial"/>
      <family val="2"/>
    </font>
    <font>
      <u val="single"/>
      <sz val="10"/>
      <color indexed="36"/>
      <name val="MS Sans Serif"/>
      <family val="2"/>
    </font>
    <font>
      <u val="single"/>
      <sz val="10"/>
      <color indexed="12"/>
      <name val="MS Sans Serif"/>
      <family val="2"/>
    </font>
    <font>
      <sz val="8"/>
      <name val="Arial"/>
      <family val="2"/>
    </font>
    <font>
      <b/>
      <sz val="10"/>
      <name val="Arial"/>
      <family val="2"/>
    </font>
    <font>
      <sz val="9"/>
      <name val="Arial"/>
      <family val="2"/>
    </font>
    <font>
      <b/>
      <sz val="10"/>
      <color indexed="8"/>
      <name val="Arial"/>
      <family val="2"/>
    </font>
    <font>
      <sz val="8"/>
      <color indexed="8"/>
      <name val="Arial"/>
      <family val="2"/>
    </font>
    <font>
      <sz val="9"/>
      <color indexed="8"/>
      <name val="Arial"/>
      <family val="2"/>
    </font>
    <font>
      <sz val="9.2"/>
      <color indexed="8"/>
      <name val="Arial"/>
      <family val="2"/>
    </font>
    <font>
      <b/>
      <sz val="14"/>
      <name val="Arial"/>
      <family val="2"/>
    </font>
    <font>
      <sz val="14"/>
      <name val="Arial"/>
      <family val="2"/>
    </font>
    <font>
      <b/>
      <sz val="8"/>
      <color indexed="8"/>
      <name val="Arial"/>
      <family val="2"/>
    </font>
    <font>
      <b/>
      <sz val="9"/>
      <color indexed="8"/>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9"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4">
    <xf numFmtId="0" fontId="0" fillId="0" borderId="0" xfId="0" applyAlignment="1">
      <alignment/>
    </xf>
    <xf numFmtId="0" fontId="0" fillId="0" borderId="0" xfId="0" applyBorder="1" applyAlignment="1">
      <alignment/>
    </xf>
    <xf numFmtId="0" fontId="7" fillId="0" borderId="0" xfId="0" applyFont="1" applyAlignment="1">
      <alignment horizontal="left"/>
    </xf>
    <xf numFmtId="0" fontId="6" fillId="0" borderId="10" xfId="0" applyFont="1" applyBorder="1" applyAlignment="1">
      <alignment horizontal="right" wrapText="1"/>
    </xf>
    <xf numFmtId="3" fontId="0" fillId="0" borderId="0" xfId="0" applyNumberFormat="1" applyAlignment="1">
      <alignment horizontal="right"/>
    </xf>
    <xf numFmtId="164" fontId="0" fillId="0" borderId="0" xfId="0" applyNumberFormat="1" applyAlignment="1">
      <alignment horizontal="right"/>
    </xf>
    <xf numFmtId="3" fontId="0" fillId="0" borderId="0" xfId="0" applyNumberFormat="1" applyFont="1" applyBorder="1" applyAlignment="1">
      <alignment horizontal="right"/>
    </xf>
    <xf numFmtId="3" fontId="2" fillId="0" borderId="0" xfId="57" applyNumberFormat="1" applyFont="1" applyFill="1" applyBorder="1" applyAlignment="1">
      <alignment horizontal="right" wrapText="1"/>
      <protection/>
    </xf>
    <xf numFmtId="0" fontId="0" fillId="0" borderId="0" xfId="0" applyAlignment="1">
      <alignment horizontal="right"/>
    </xf>
    <xf numFmtId="0" fontId="8" fillId="0" borderId="10" xfId="0" applyFont="1" applyBorder="1" applyAlignment="1">
      <alignment horizontal="right" wrapText="1"/>
    </xf>
    <xf numFmtId="3" fontId="2" fillId="0" borderId="0" xfId="0" applyNumberFormat="1" applyFont="1" applyBorder="1" applyAlignment="1">
      <alignment horizontal="right" wrapText="1"/>
    </xf>
    <xf numFmtId="0" fontId="2" fillId="0" borderId="0" xfId="0" applyFont="1" applyBorder="1" applyAlignment="1">
      <alignment horizontal="right" wrapText="1"/>
    </xf>
    <xf numFmtId="0" fontId="2" fillId="0" borderId="0" xfId="57" applyFont="1" applyFill="1" applyBorder="1" applyAlignment="1">
      <alignment horizontal="right" wrapText="1"/>
      <protection/>
    </xf>
    <xf numFmtId="3" fontId="2" fillId="0" borderId="0" xfId="0" applyNumberFormat="1" applyFont="1" applyBorder="1" applyAlignment="1">
      <alignment horizontal="right" vertical="center"/>
    </xf>
    <xf numFmtId="0" fontId="13" fillId="0" borderId="0" xfId="0" applyFont="1" applyAlignment="1">
      <alignment vertical="center"/>
    </xf>
    <xf numFmtId="3" fontId="2" fillId="0" borderId="0" xfId="0" applyNumberFormat="1" applyFont="1" applyFill="1" applyBorder="1" applyAlignment="1">
      <alignment horizontal="right" wrapText="1"/>
    </xf>
    <xf numFmtId="164" fontId="0" fillId="0" borderId="0" xfId="0" applyNumberFormat="1" applyBorder="1" applyAlignment="1">
      <alignment horizontal="right"/>
    </xf>
    <xf numFmtId="3" fontId="0" fillId="0" borderId="0" xfId="0" applyNumberFormat="1" applyAlignment="1">
      <alignment/>
    </xf>
    <xf numFmtId="3" fontId="0" fillId="0" borderId="0" xfId="0" applyNumberFormat="1" applyBorder="1" applyAlignment="1">
      <alignment/>
    </xf>
    <xf numFmtId="0" fontId="16" fillId="0" borderId="0" xfId="0" applyFont="1" applyAlignment="1">
      <alignment horizontal="left"/>
    </xf>
    <xf numFmtId="0" fontId="16" fillId="0" borderId="0" xfId="0" applyFont="1" applyAlignment="1">
      <alignment/>
    </xf>
    <xf numFmtId="0" fontId="12" fillId="0" borderId="0" xfId="0" applyFont="1" applyFill="1" applyBorder="1" applyAlignment="1">
      <alignment horizontal="center" vertical="center" wrapText="1"/>
    </xf>
    <xf numFmtId="0" fontId="12" fillId="0" borderId="0" xfId="0" applyFont="1" applyAlignment="1">
      <alignment horizontal="center" vertical="center"/>
    </xf>
    <xf numFmtId="0" fontId="0" fillId="0" borderId="0" xfId="0"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Violent Crime Rate
</a:t>
            </a:r>
            <a:r>
              <a:rPr lang="en-US" cap="none" sz="1400" b="1" i="0" u="none" baseline="0">
                <a:solidFill>
                  <a:srgbClr val="000000"/>
                </a:solidFill>
                <a:latin typeface="Arial"/>
                <a:ea typeface="Arial"/>
                <a:cs typeface="Arial"/>
              </a:rPr>
              <a:t>Miami-Dade Co. vs. Florida, 2000-2014</a:t>
            </a:r>
          </a:p>
        </c:rich>
      </c:tx>
      <c:layout>
        <c:manualLayout>
          <c:xMode val="factor"/>
          <c:yMode val="factor"/>
          <c:x val="-0.01525"/>
          <c:y val="-0.02"/>
        </c:manualLayout>
      </c:layout>
      <c:spPr>
        <a:noFill/>
        <a:ln>
          <a:noFill/>
        </a:ln>
      </c:spPr>
    </c:title>
    <c:plotArea>
      <c:layout>
        <c:manualLayout>
          <c:xMode val="edge"/>
          <c:yMode val="edge"/>
          <c:x val="0.034"/>
          <c:y val="0.098"/>
          <c:w val="0.9635"/>
          <c:h val="0.80425"/>
        </c:manualLayout>
      </c:layout>
      <c:lineChart>
        <c:grouping val="standard"/>
        <c:varyColors val="0"/>
        <c:ser>
          <c:idx val="0"/>
          <c:order val="0"/>
          <c:tx>
            <c:v>Miami-Dade</c:v>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DD0806"/>
              </a:solidFill>
              <a:ln>
                <a:solidFill>
                  <a:srgbClr val="000000"/>
                </a:solidFill>
              </a:ln>
            </c:spPr>
          </c:marker>
          <c:dLbls>
            <c:dLbl>
              <c:idx val="0"/>
              <c:txPr>
                <a:bodyPr vert="horz" rot="0" anchor="ctr"/>
                <a:lstStyle/>
                <a:p>
                  <a:pPr algn="ctr">
                    <a:defRPr lang="en-US" cap="none" sz="900" b="1"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1"/>
              <c:txPr>
                <a:bodyPr vert="horz" rot="0" anchor="ctr"/>
                <a:lstStyle/>
                <a:p>
                  <a:pPr algn="ctr">
                    <a:defRPr lang="en-US" cap="none" sz="800" b="1"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numRef>
              <c:f>'MD &amp; FL Violent crime'!$K$3:$K$17</c:f>
              <c:numCache/>
            </c:numRef>
          </c:cat>
          <c:val>
            <c:numRef>
              <c:f>'MD &amp; FL Violent crime'!$H$3:$H$17</c:f>
              <c:numCache/>
            </c:numRef>
          </c:val>
          <c:smooth val="0"/>
        </c:ser>
        <c:ser>
          <c:idx val="1"/>
          <c:order val="1"/>
          <c:tx>
            <c:v>Florida</c:v>
          </c:tx>
          <c:spPr>
            <a:ln w="254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dLbls>
            <c:numFmt formatCode="General" sourceLinked="1"/>
            <c:txPr>
              <a:bodyPr vert="horz" rot="0" anchor="ctr"/>
              <a:lstStyle/>
              <a:p>
                <a:pPr algn="ctr">
                  <a:defRPr lang="en-US" cap="none" sz="900" b="1" i="0" u="none" baseline="0">
                    <a:solidFill>
                      <a:srgbClr val="000000"/>
                    </a:solidFill>
                    <a:latin typeface="Arial"/>
                    <a:ea typeface="Arial"/>
                    <a:cs typeface="Arial"/>
                  </a:defRPr>
                </a:pPr>
              </a:p>
            </c:txPr>
            <c:dLblPos val="b"/>
            <c:showLegendKey val="0"/>
            <c:showVal val="1"/>
            <c:showBubbleSize val="0"/>
            <c:showCatName val="0"/>
            <c:showSerName val="0"/>
            <c:showLeaderLines val="1"/>
            <c:showPercent val="0"/>
          </c:dLbls>
          <c:cat>
            <c:numRef>
              <c:f>'MD &amp; FL Violent crime'!$K$3:$K$17</c:f>
              <c:numCache/>
            </c:numRef>
          </c:cat>
          <c:val>
            <c:numRef>
              <c:f>'MD &amp; FL Violent crime'!$R$3:$R$17</c:f>
              <c:numCache/>
            </c:numRef>
          </c:val>
          <c:smooth val="0"/>
        </c:ser>
        <c:marker val="1"/>
        <c:axId val="16710512"/>
        <c:axId val="14842801"/>
      </c:lineChart>
      <c:catAx>
        <c:axId val="16710512"/>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Year</a:t>
                </a:r>
              </a:p>
            </c:rich>
          </c:tx>
          <c:layout>
            <c:manualLayout>
              <c:xMode val="factor"/>
              <c:yMode val="factor"/>
              <c:x val="-0.001"/>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4842801"/>
        <c:crosses val="autoZero"/>
        <c:auto val="1"/>
        <c:lblOffset val="100"/>
        <c:tickLblSkip val="1"/>
        <c:noMultiLvlLbl val="0"/>
      </c:catAx>
      <c:valAx>
        <c:axId val="14842801"/>
        <c:scaling>
          <c:orientation val="minMax"/>
          <c:max val="1500"/>
        </c:scaling>
        <c:axPos val="l"/>
        <c:title>
          <c:tx>
            <c:rich>
              <a:bodyPr vert="horz" rot="-5400000" anchor="ctr"/>
              <a:lstStyle/>
              <a:p>
                <a:pPr algn="ctr">
                  <a:defRPr/>
                </a:pPr>
                <a:r>
                  <a:rPr lang="en-US" cap="none" sz="900" b="0" i="0" u="none" baseline="0">
                    <a:solidFill>
                      <a:srgbClr val="000000"/>
                    </a:solidFill>
                    <a:latin typeface="Arial"/>
                    <a:ea typeface="Arial"/>
                    <a:cs typeface="Arial"/>
                  </a:rPr>
                  <a:t>Rate/100,000</a:t>
                </a:r>
              </a:p>
            </c:rich>
          </c:tx>
          <c:layout>
            <c:manualLayout>
              <c:xMode val="factor"/>
              <c:yMode val="factor"/>
              <c:x val="-0.01475"/>
              <c:y val="-0.00125"/>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6710512"/>
        <c:crossesAt val="1"/>
        <c:crossBetween val="between"/>
        <c:dispUnits/>
        <c:majorUnit val="300"/>
        <c:minorUnit val="20"/>
      </c:valAx>
      <c:spPr>
        <a:solidFill>
          <a:srgbClr val="FFFFFF"/>
        </a:solidFill>
        <a:ln w="3175">
          <a:noFill/>
        </a:ln>
      </c:spPr>
    </c:plotArea>
    <c:legend>
      <c:legendPos val="r"/>
      <c:layout>
        <c:manualLayout>
          <c:xMode val="edge"/>
          <c:yMode val="edge"/>
          <c:x val="0.40075"/>
          <c:y val="0.94325"/>
          <c:w val="0.30125"/>
          <c:h val="0.056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18</xdr:row>
      <xdr:rowOff>38100</xdr:rowOff>
    </xdr:from>
    <xdr:to>
      <xdr:col>10</xdr:col>
      <xdr:colOff>95250</xdr:colOff>
      <xdr:row>41</xdr:row>
      <xdr:rowOff>123825</xdr:rowOff>
    </xdr:to>
    <xdr:graphicFrame>
      <xdr:nvGraphicFramePr>
        <xdr:cNvPr id="1" name="Chart 2"/>
        <xdr:cNvGraphicFramePr/>
      </xdr:nvGraphicFramePr>
      <xdr:xfrm>
        <a:off x="342900" y="3276600"/>
        <a:ext cx="6677025"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46"/>
  <sheetViews>
    <sheetView tabSelected="1" zoomScale="127" zoomScaleNormal="127" zoomScalePageLayoutView="0" workbookViewId="0" topLeftCell="A1">
      <selection activeCell="F11" sqref="F11"/>
    </sheetView>
  </sheetViews>
  <sheetFormatPr defaultColWidth="8.8515625" defaultRowHeight="12.75"/>
  <cols>
    <col min="1" max="1" width="8.8515625" style="0" customWidth="1"/>
    <col min="2" max="2" width="10.7109375" style="0" customWidth="1"/>
    <col min="3" max="3" width="8.8515625" style="0" customWidth="1"/>
    <col min="4" max="4" width="12.8515625" style="0" customWidth="1"/>
    <col min="5" max="5" width="10.7109375" style="0" customWidth="1"/>
    <col min="6" max="6" width="13.28125" style="0" customWidth="1"/>
    <col min="7" max="7" width="13.421875" style="0" customWidth="1"/>
    <col min="8" max="8" width="12.140625" style="0" customWidth="1"/>
    <col min="9" max="9" width="7.28125" style="0" customWidth="1"/>
    <col min="10" max="10" width="5.7109375" style="0" customWidth="1"/>
    <col min="11" max="11" width="7.421875" style="0" customWidth="1"/>
    <col min="12" max="12" width="14.7109375" style="0" customWidth="1"/>
    <col min="13" max="13" width="9.7109375" style="0" customWidth="1"/>
    <col min="14" max="14" width="13.140625" style="0" customWidth="1"/>
    <col min="15" max="15" width="10.421875" style="0" customWidth="1"/>
    <col min="16" max="16" width="12.140625" style="0" customWidth="1"/>
    <col min="17" max="17" width="13.28125" style="0" customWidth="1"/>
    <col min="18" max="18" width="12.140625" style="0" customWidth="1"/>
  </cols>
  <sheetData>
    <row r="1" spans="1:18" s="14" customFormat="1" ht="25.5" customHeight="1">
      <c r="A1" s="22" t="s">
        <v>9</v>
      </c>
      <c r="B1" s="23"/>
      <c r="C1" s="23"/>
      <c r="D1" s="23"/>
      <c r="E1" s="23"/>
      <c r="F1" s="23"/>
      <c r="G1" s="23"/>
      <c r="H1" s="23"/>
      <c r="K1" s="21" t="s">
        <v>8</v>
      </c>
      <c r="L1" s="21"/>
      <c r="M1" s="21"/>
      <c r="N1" s="21"/>
      <c r="O1" s="21"/>
      <c r="P1" s="21"/>
      <c r="Q1" s="21"/>
      <c r="R1" s="21"/>
    </row>
    <row r="2" spans="1:18" ht="25.5">
      <c r="A2" s="3" t="s">
        <v>0</v>
      </c>
      <c r="B2" s="3" t="s">
        <v>1</v>
      </c>
      <c r="C2" s="3" t="s">
        <v>2</v>
      </c>
      <c r="D2" s="3" t="s">
        <v>10</v>
      </c>
      <c r="E2" s="3" t="s">
        <v>3</v>
      </c>
      <c r="F2" s="3" t="s">
        <v>4</v>
      </c>
      <c r="G2" s="3" t="s">
        <v>5</v>
      </c>
      <c r="H2" s="3" t="s">
        <v>6</v>
      </c>
      <c r="K2" s="9" t="s">
        <v>0</v>
      </c>
      <c r="L2" s="9" t="s">
        <v>1</v>
      </c>
      <c r="M2" s="9" t="s">
        <v>2</v>
      </c>
      <c r="N2" s="9" t="s">
        <v>10</v>
      </c>
      <c r="O2" s="9" t="s">
        <v>3</v>
      </c>
      <c r="P2" s="9" t="s">
        <v>4</v>
      </c>
      <c r="Q2" s="3" t="s">
        <v>5</v>
      </c>
      <c r="R2" s="3" t="s">
        <v>6</v>
      </c>
    </row>
    <row r="3" spans="1:18" ht="12.75">
      <c r="A3" s="8">
        <v>2000</v>
      </c>
      <c r="B3" s="4">
        <v>2253362</v>
      </c>
      <c r="C3" s="4">
        <v>197</v>
      </c>
      <c r="D3" s="4">
        <v>1749</v>
      </c>
      <c r="E3" s="4">
        <v>9138</v>
      </c>
      <c r="F3" s="4">
        <v>16700</v>
      </c>
      <c r="G3" s="13">
        <f aca="true" t="shared" si="0" ref="G3:G11">SUM(C3:F3)</f>
        <v>27784</v>
      </c>
      <c r="H3" s="5">
        <f aca="true" t="shared" si="1" ref="H3:H13">(G3/B3)*100000</f>
        <v>1233.0020653583401</v>
      </c>
      <c r="K3" s="11">
        <v>2000</v>
      </c>
      <c r="L3" s="10">
        <v>15982378</v>
      </c>
      <c r="M3" s="11">
        <v>890</v>
      </c>
      <c r="N3" s="10">
        <v>12388</v>
      </c>
      <c r="O3" s="10">
        <v>31392</v>
      </c>
      <c r="P3" s="10">
        <v>83371</v>
      </c>
      <c r="Q3" s="10">
        <f>SUM(M3:P3)</f>
        <v>128041</v>
      </c>
      <c r="R3" s="5">
        <f aca="true" t="shared" si="2" ref="R3:R10">(Q3/L3)*100000</f>
        <v>801.1386040300135</v>
      </c>
    </row>
    <row r="4" spans="1:18" ht="12.75">
      <c r="A4" s="8">
        <v>2001</v>
      </c>
      <c r="B4" s="4">
        <v>2285869</v>
      </c>
      <c r="C4" s="4">
        <v>190</v>
      </c>
      <c r="D4" s="4">
        <v>1680</v>
      </c>
      <c r="E4" s="4">
        <v>8397</v>
      </c>
      <c r="F4" s="4">
        <v>16238</v>
      </c>
      <c r="G4" s="13">
        <f t="shared" si="0"/>
        <v>26505</v>
      </c>
      <c r="H4" s="5">
        <f t="shared" si="1"/>
        <v>1159.5152653104794</v>
      </c>
      <c r="K4" s="11">
        <v>2001</v>
      </c>
      <c r="L4" s="10">
        <v>16331739</v>
      </c>
      <c r="M4" s="11">
        <v>867</v>
      </c>
      <c r="N4" s="10">
        <v>12756</v>
      </c>
      <c r="O4" s="10">
        <v>32808</v>
      </c>
      <c r="P4" s="10">
        <v>83892</v>
      </c>
      <c r="Q4" s="10">
        <f aca="true" t="shared" si="3" ref="Q4:Q14">SUM(M4:P4)</f>
        <v>130323</v>
      </c>
      <c r="R4" s="5">
        <f t="shared" si="2"/>
        <v>797.9738103823481</v>
      </c>
    </row>
    <row r="5" spans="1:18" ht="12.75">
      <c r="A5" s="8">
        <v>2002</v>
      </c>
      <c r="B5" s="4">
        <v>2312478</v>
      </c>
      <c r="C5" s="4">
        <v>204</v>
      </c>
      <c r="D5" s="4">
        <v>1834</v>
      </c>
      <c r="E5" s="4">
        <v>8435</v>
      </c>
      <c r="F5" s="4">
        <v>15830</v>
      </c>
      <c r="G5" s="13">
        <f t="shared" si="0"/>
        <v>26303</v>
      </c>
      <c r="H5" s="5">
        <f t="shared" si="1"/>
        <v>1137.4378480573653</v>
      </c>
      <c r="K5" s="11">
        <v>2002</v>
      </c>
      <c r="L5" s="10">
        <v>16674608</v>
      </c>
      <c r="M5" s="11">
        <v>906</v>
      </c>
      <c r="N5" s="10">
        <v>12810</v>
      </c>
      <c r="O5" s="10">
        <v>32413</v>
      </c>
      <c r="P5" s="10">
        <v>81776</v>
      </c>
      <c r="Q5" s="10">
        <f t="shared" si="3"/>
        <v>127905</v>
      </c>
      <c r="R5" s="5">
        <f t="shared" si="2"/>
        <v>767.0645091027027</v>
      </c>
    </row>
    <row r="6" spans="1:18" ht="12.75">
      <c r="A6" s="8">
        <v>2003</v>
      </c>
      <c r="B6" s="4">
        <v>2345932</v>
      </c>
      <c r="C6" s="4">
        <v>205</v>
      </c>
      <c r="D6" s="4">
        <v>1900</v>
      </c>
      <c r="E6" s="4">
        <v>8559</v>
      </c>
      <c r="F6" s="4">
        <v>14880</v>
      </c>
      <c r="G6" s="13">
        <f t="shared" si="0"/>
        <v>25544</v>
      </c>
      <c r="H6" s="5">
        <f t="shared" si="1"/>
        <v>1088.8636158251816</v>
      </c>
      <c r="K6" s="11">
        <v>2003</v>
      </c>
      <c r="L6" s="10">
        <v>17071508</v>
      </c>
      <c r="M6" s="11">
        <v>924</v>
      </c>
      <c r="N6" s="10">
        <v>12756</v>
      </c>
      <c r="O6" s="10">
        <v>31512</v>
      </c>
      <c r="P6" s="10">
        <v>79044</v>
      </c>
      <c r="Q6" s="10">
        <f t="shared" si="3"/>
        <v>124236</v>
      </c>
      <c r="R6" s="5">
        <f t="shared" si="2"/>
        <v>727.7388734492582</v>
      </c>
    </row>
    <row r="7" spans="1:18" ht="12.75">
      <c r="A7" s="8">
        <v>2004</v>
      </c>
      <c r="B7" s="4">
        <v>2379818</v>
      </c>
      <c r="C7" s="4">
        <v>218</v>
      </c>
      <c r="D7" s="4">
        <v>1824</v>
      </c>
      <c r="E7" s="4">
        <v>7774</v>
      </c>
      <c r="F7" s="4">
        <v>14608</v>
      </c>
      <c r="G7" s="13">
        <f t="shared" si="0"/>
        <v>24424</v>
      </c>
      <c r="H7" s="5">
        <f t="shared" si="1"/>
        <v>1026.296968927876</v>
      </c>
      <c r="K7" s="11">
        <v>2004</v>
      </c>
      <c r="L7" s="10">
        <v>17516732</v>
      </c>
      <c r="M7" s="11">
        <v>946</v>
      </c>
      <c r="N7" s="10">
        <v>12427</v>
      </c>
      <c r="O7" s="10">
        <v>29984</v>
      </c>
      <c r="P7" s="10">
        <v>80340</v>
      </c>
      <c r="Q7" s="10">
        <f t="shared" si="3"/>
        <v>123697</v>
      </c>
      <c r="R7" s="5">
        <f t="shared" si="2"/>
        <v>706.1648257220581</v>
      </c>
    </row>
    <row r="8" spans="1:18" ht="12.75">
      <c r="A8" s="8">
        <v>2005</v>
      </c>
      <c r="B8" s="4">
        <v>2422075</v>
      </c>
      <c r="C8" s="4">
        <v>171</v>
      </c>
      <c r="D8" s="4">
        <v>1581</v>
      </c>
      <c r="E8" s="4">
        <v>7387</v>
      </c>
      <c r="F8" s="4">
        <v>14764</v>
      </c>
      <c r="G8" s="13">
        <f t="shared" si="0"/>
        <v>23903</v>
      </c>
      <c r="H8" s="5">
        <f t="shared" si="1"/>
        <v>986.8810833685992</v>
      </c>
      <c r="K8" s="11">
        <v>2005</v>
      </c>
      <c r="L8" s="10">
        <v>17918227</v>
      </c>
      <c r="M8" s="11">
        <v>881</v>
      </c>
      <c r="N8" s="10">
        <v>12230</v>
      </c>
      <c r="O8" s="10">
        <v>30092</v>
      </c>
      <c r="P8" s="10">
        <v>82622</v>
      </c>
      <c r="Q8" s="10">
        <f t="shared" si="3"/>
        <v>125825</v>
      </c>
      <c r="R8" s="5">
        <f t="shared" si="2"/>
        <v>702.2179147523915</v>
      </c>
    </row>
    <row r="9" spans="1:18" ht="12.75">
      <c r="A9" s="8">
        <v>2006</v>
      </c>
      <c r="B9" s="4">
        <v>2437022</v>
      </c>
      <c r="C9" s="4">
        <v>240</v>
      </c>
      <c r="D9" s="4">
        <v>1582</v>
      </c>
      <c r="E9" s="4">
        <v>7538</v>
      </c>
      <c r="F9" s="4">
        <v>14160</v>
      </c>
      <c r="G9" s="13">
        <f t="shared" si="0"/>
        <v>23520</v>
      </c>
      <c r="H9" s="5">
        <f t="shared" si="1"/>
        <v>965.1123379271916</v>
      </c>
      <c r="K9" s="11">
        <v>2006</v>
      </c>
      <c r="L9" s="10">
        <v>18349132</v>
      </c>
      <c r="M9" s="10">
        <v>1129</v>
      </c>
      <c r="N9" s="10">
        <v>11567</v>
      </c>
      <c r="O9" s="10">
        <v>34123</v>
      </c>
      <c r="P9" s="10">
        <v>82682</v>
      </c>
      <c r="Q9" s="10">
        <f t="shared" si="3"/>
        <v>129501</v>
      </c>
      <c r="R9" s="5">
        <f t="shared" si="2"/>
        <v>705.7609046575064</v>
      </c>
    </row>
    <row r="10" spans="1:18" ht="12.75">
      <c r="A10" s="8">
        <v>2007</v>
      </c>
      <c r="B10" s="6">
        <v>2462292</v>
      </c>
      <c r="C10" s="7">
        <v>228</v>
      </c>
      <c r="D10" s="7">
        <v>1389</v>
      </c>
      <c r="E10" s="7">
        <v>8872</v>
      </c>
      <c r="F10" s="7">
        <v>13251</v>
      </c>
      <c r="G10" s="13">
        <f t="shared" si="0"/>
        <v>23740</v>
      </c>
      <c r="H10" s="5">
        <f t="shared" si="1"/>
        <v>964.1423519225176</v>
      </c>
      <c r="K10" s="11">
        <v>2007</v>
      </c>
      <c r="L10" s="10">
        <v>18680367</v>
      </c>
      <c r="M10" s="10">
        <v>1202</v>
      </c>
      <c r="N10" s="10">
        <v>11214</v>
      </c>
      <c r="O10" s="10">
        <v>38112</v>
      </c>
      <c r="P10" s="10">
        <v>81253</v>
      </c>
      <c r="Q10" s="10">
        <f t="shared" si="3"/>
        <v>131781</v>
      </c>
      <c r="R10" s="5">
        <f t="shared" si="2"/>
        <v>705.4518789700438</v>
      </c>
    </row>
    <row r="11" spans="1:18" ht="12.75">
      <c r="A11" s="12">
        <v>2008</v>
      </c>
      <c r="B11" s="6">
        <v>2477289</v>
      </c>
      <c r="C11" s="7">
        <v>228</v>
      </c>
      <c r="D11" s="7">
        <v>1294</v>
      </c>
      <c r="E11" s="7">
        <v>8047</v>
      </c>
      <c r="F11" s="7">
        <v>12436</v>
      </c>
      <c r="G11" s="13">
        <f t="shared" si="0"/>
        <v>22005</v>
      </c>
      <c r="H11" s="5">
        <f t="shared" si="1"/>
        <v>888.2693944872802</v>
      </c>
      <c r="K11" s="8">
        <v>2008</v>
      </c>
      <c r="L11" s="18">
        <v>18807219</v>
      </c>
      <c r="M11" s="10">
        <v>1168</v>
      </c>
      <c r="N11" s="10">
        <v>10823</v>
      </c>
      <c r="O11" s="10">
        <v>36232</v>
      </c>
      <c r="P11" s="10">
        <v>77849</v>
      </c>
      <c r="Q11" s="10">
        <f>SUM(M11:P11)</f>
        <v>126072</v>
      </c>
      <c r="R11" s="5">
        <f>(Q11/L11)*100000</f>
        <v>670.3383418888247</v>
      </c>
    </row>
    <row r="12" spans="1:18" ht="12.75">
      <c r="A12" s="12">
        <v>2009</v>
      </c>
      <c r="B12" s="13">
        <v>2472344</v>
      </c>
      <c r="C12" s="13">
        <v>215</v>
      </c>
      <c r="D12" s="13">
        <v>577</v>
      </c>
      <c r="E12" s="13">
        <v>7054</v>
      </c>
      <c r="F12" s="13">
        <v>11951</v>
      </c>
      <c r="G12" s="13">
        <f>SUM(C12:F12)</f>
        <v>19797</v>
      </c>
      <c r="H12" s="5">
        <f t="shared" si="1"/>
        <v>800.738084991409</v>
      </c>
      <c r="K12" s="8">
        <v>2009</v>
      </c>
      <c r="L12" s="18">
        <v>18750483</v>
      </c>
      <c r="M12" s="10">
        <v>1017</v>
      </c>
      <c r="N12" s="10">
        <v>10227</v>
      </c>
      <c r="O12" s="10">
        <v>30881</v>
      </c>
      <c r="P12" s="10">
        <v>71290</v>
      </c>
      <c r="Q12" s="10">
        <f t="shared" si="3"/>
        <v>113415</v>
      </c>
      <c r="R12" s="5">
        <f>(Q12/L12)*100000</f>
        <v>604.8644186925744</v>
      </c>
    </row>
    <row r="13" spans="1:18" ht="12.75">
      <c r="A13" s="12">
        <v>2010</v>
      </c>
      <c r="B13" s="13">
        <v>2480597</v>
      </c>
      <c r="C13" s="13">
        <v>224</v>
      </c>
      <c r="D13" s="13">
        <v>537</v>
      </c>
      <c r="E13" s="13">
        <v>5958</v>
      </c>
      <c r="F13" s="13">
        <v>11788</v>
      </c>
      <c r="G13" s="13">
        <f>SUM(C13:F13)</f>
        <v>18507</v>
      </c>
      <c r="H13" s="5">
        <f t="shared" si="1"/>
        <v>746.0704016009049</v>
      </c>
      <c r="K13" s="8">
        <v>2010</v>
      </c>
      <c r="L13" s="18">
        <v>18771768</v>
      </c>
      <c r="M13" s="15">
        <v>987</v>
      </c>
      <c r="N13" s="15">
        <v>9885</v>
      </c>
      <c r="O13" s="15">
        <v>26074</v>
      </c>
      <c r="P13" s="15">
        <v>64960</v>
      </c>
      <c r="Q13" s="15">
        <f t="shared" si="3"/>
        <v>101906</v>
      </c>
      <c r="R13" s="5">
        <f>(Q13/L13)*100000</f>
        <v>542.8684181479337</v>
      </c>
    </row>
    <row r="14" spans="1:18" ht="12.75">
      <c r="A14" s="12">
        <v>2011</v>
      </c>
      <c r="B14" s="13">
        <v>2516515</v>
      </c>
      <c r="C14" s="13">
        <v>218</v>
      </c>
      <c r="D14" s="13">
        <v>638</v>
      </c>
      <c r="E14" s="13">
        <v>6157</v>
      </c>
      <c r="F14" s="13">
        <v>11307</v>
      </c>
      <c r="G14" s="13">
        <f>SUM(C14:F14)</f>
        <v>18320</v>
      </c>
      <c r="H14" s="5">
        <f>(G14/B14)*100000</f>
        <v>727.9908921663491</v>
      </c>
      <c r="K14" s="8">
        <v>2011</v>
      </c>
      <c r="L14" s="17">
        <v>18905048</v>
      </c>
      <c r="M14" s="15">
        <v>985</v>
      </c>
      <c r="N14" s="15">
        <v>9880</v>
      </c>
      <c r="O14" s="15">
        <v>25617</v>
      </c>
      <c r="P14" s="15">
        <v>61701</v>
      </c>
      <c r="Q14" s="15">
        <f t="shared" si="3"/>
        <v>98183</v>
      </c>
      <c r="R14" s="16">
        <f>(Q14/L14)*100000</f>
        <v>519.3480598409483</v>
      </c>
    </row>
    <row r="15" spans="1:18" ht="12.75">
      <c r="A15" s="12">
        <v>2012</v>
      </c>
      <c r="B15" s="13">
        <v>2551332</v>
      </c>
      <c r="C15" s="13">
        <v>210</v>
      </c>
      <c r="D15" s="13">
        <v>570</v>
      </c>
      <c r="E15" s="13">
        <v>6006</v>
      </c>
      <c r="F15" s="13">
        <v>10387</v>
      </c>
      <c r="G15" s="13">
        <f>SUM(C15:F15)</f>
        <v>17173</v>
      </c>
      <c r="H15" s="5">
        <f>(G15/B15)*100000</f>
        <v>673.0993849487248</v>
      </c>
      <c r="K15" s="8">
        <v>2012</v>
      </c>
      <c r="L15" s="17">
        <v>19074434</v>
      </c>
      <c r="M15" s="15">
        <v>1009</v>
      </c>
      <c r="N15" s="15">
        <v>10145</v>
      </c>
      <c r="O15" s="15">
        <v>23853</v>
      </c>
      <c r="P15" s="15">
        <v>58958</v>
      </c>
      <c r="Q15" s="15">
        <f>SUM(M15:P15)</f>
        <v>93965</v>
      </c>
      <c r="R15" s="16">
        <f>(Q15/L15)*100000</f>
        <v>492.6227430916167</v>
      </c>
    </row>
    <row r="16" spans="1:18" ht="12.75">
      <c r="A16" s="12">
        <v>2013</v>
      </c>
      <c r="B16" s="13">
        <v>2582375</v>
      </c>
      <c r="C16" s="13">
        <v>229</v>
      </c>
      <c r="D16" s="13">
        <v>813</v>
      </c>
      <c r="E16" s="13">
        <v>6370</v>
      </c>
      <c r="F16" s="13">
        <v>9827</v>
      </c>
      <c r="G16" s="13">
        <f>SUM(C16:F16)</f>
        <v>17239</v>
      </c>
      <c r="H16" s="5">
        <f>(G16/B16)*100000</f>
        <v>667.5637736579699</v>
      </c>
      <c r="K16" s="8">
        <v>2013</v>
      </c>
      <c r="L16" s="17">
        <v>19259543</v>
      </c>
      <c r="M16" s="15">
        <v>971</v>
      </c>
      <c r="N16" s="15">
        <v>9861</v>
      </c>
      <c r="O16" s="15">
        <v>23176</v>
      </c>
      <c r="P16" s="15">
        <v>57704</v>
      </c>
      <c r="Q16" s="15">
        <f>SUM(M16:P16)</f>
        <v>91712</v>
      </c>
      <c r="R16" s="16">
        <f>(Q16/L16)*100000</f>
        <v>476.1899075175356</v>
      </c>
    </row>
    <row r="17" spans="1:18" ht="12.75">
      <c r="A17" s="12">
        <v>2014</v>
      </c>
      <c r="B17" s="13">
        <v>2613692</v>
      </c>
      <c r="C17" s="13">
        <v>212</v>
      </c>
      <c r="D17" s="13">
        <v>801</v>
      </c>
      <c r="E17" s="13">
        <v>5706</v>
      </c>
      <c r="F17" s="13">
        <v>10183</v>
      </c>
      <c r="G17" s="13">
        <f>SUM(C17:F17)</f>
        <v>16902</v>
      </c>
      <c r="H17" s="5">
        <f>(G17/B17)*100000</f>
        <v>646.6714517242276</v>
      </c>
      <c r="K17" s="8">
        <v>2014</v>
      </c>
      <c r="L17" s="17">
        <v>19507369</v>
      </c>
      <c r="M17" s="15">
        <v>981</v>
      </c>
      <c r="N17" s="15">
        <v>10236</v>
      </c>
      <c r="O17" s="15">
        <v>21576</v>
      </c>
      <c r="P17" s="15">
        <v>58272</v>
      </c>
      <c r="Q17" s="15">
        <f>SUM(M17:P17)</f>
        <v>91065</v>
      </c>
      <c r="R17" s="16">
        <f>(Q17/L17)*100000</f>
        <v>466.8235885628657</v>
      </c>
    </row>
    <row r="18" spans="11:18" ht="12.75">
      <c r="K18" s="1"/>
      <c r="L18" s="1"/>
      <c r="M18" s="1"/>
      <c r="N18" s="1"/>
      <c r="O18" s="1"/>
      <c r="P18" s="1"/>
      <c r="Q18" s="1"/>
      <c r="R18" s="1"/>
    </row>
    <row r="19" spans="11:18" ht="12.75">
      <c r="K19" s="1"/>
      <c r="L19" s="1"/>
      <c r="M19" s="1"/>
      <c r="N19" s="18"/>
      <c r="O19" s="1"/>
      <c r="P19" s="1"/>
      <c r="Q19" s="1"/>
      <c r="R19" s="1"/>
    </row>
    <row r="20" spans="11:18" ht="12.75">
      <c r="K20" s="1"/>
      <c r="L20" s="1"/>
      <c r="M20" s="1"/>
      <c r="N20" s="18"/>
      <c r="O20" s="1"/>
      <c r="P20" s="1"/>
      <c r="Q20" s="1"/>
      <c r="R20" s="1"/>
    </row>
    <row r="21" spans="11:18" ht="12.75">
      <c r="K21" s="1"/>
      <c r="L21" s="1"/>
      <c r="M21" s="1"/>
      <c r="N21" s="18"/>
      <c r="O21" s="1"/>
      <c r="P21" s="1"/>
      <c r="Q21" s="1"/>
      <c r="R21" s="1"/>
    </row>
    <row r="22" spans="11:18" ht="12.75">
      <c r="K22" s="1"/>
      <c r="L22" s="1"/>
      <c r="M22" s="1"/>
      <c r="N22" s="18"/>
      <c r="O22" s="1"/>
      <c r="P22" s="1"/>
      <c r="Q22" s="1"/>
      <c r="R22" s="1"/>
    </row>
    <row r="23" ht="12.75">
      <c r="N23" s="17"/>
    </row>
    <row r="24" ht="12.75">
      <c r="N24" s="17"/>
    </row>
    <row r="37" ht="12.75">
      <c r="B37" s="2"/>
    </row>
    <row r="38" ht="12.75">
      <c r="B38" s="2"/>
    </row>
    <row r="44" ht="12.75">
      <c r="A44" t="s">
        <v>11</v>
      </c>
    </row>
    <row r="46" s="20" customFormat="1" ht="13.5">
      <c r="A46" s="19" t="s">
        <v>7</v>
      </c>
    </row>
  </sheetData>
  <sheetProtection/>
  <mergeCells count="2">
    <mergeCell ref="K1:R1"/>
    <mergeCell ref="A1:H1"/>
  </mergeCells>
  <printOptions/>
  <pageMargins left="0.75" right="0.75" top="1" bottom="1" header="0.5" footer="0.5"/>
  <pageSetup horizontalDpi="600" verticalDpi="600" orientation="portrait"/>
  <ignoredErrors>
    <ignoredError sqref="G3:G15 Q3:Q15"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FDLE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Livingston</dc:creator>
  <cp:keywords/>
  <dc:description/>
  <cp:lastModifiedBy>Microsoft Office User</cp:lastModifiedBy>
  <cp:lastPrinted>2008-06-03T18:54:14Z</cp:lastPrinted>
  <dcterms:created xsi:type="dcterms:W3CDTF">1999-08-24T17:35:15Z</dcterms:created>
  <dcterms:modified xsi:type="dcterms:W3CDTF">2016-02-16T16:50:56Z</dcterms:modified>
  <cp:category/>
  <cp:version/>
  <cp:contentType/>
  <cp:contentStatus/>
</cp:coreProperties>
</file>